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65\農業委員会\【重要】標準作業料金及賃借料情報\令和7年度\２　農作業賃金・作業料金\"/>
    </mc:Choice>
  </mc:AlternateContent>
  <xr:revisionPtr revIDLastSave="0" documentId="13_ncr:1_{3BA74FEF-95D0-4034-9836-39A7A033DCE8}" xr6:coauthVersionLast="47" xr6:coauthVersionMax="47" xr10:uidLastSave="{00000000-0000-0000-0000-000000000000}"/>
  <bookViews>
    <workbookView xWindow="-120" yWindow="-120" windowWidth="20730" windowHeight="11040" xr2:uid="{7849ABE0-E1FE-4803-9FF6-7C8494A3B6F9}"/>
  </bookViews>
  <sheets>
    <sheet name="R7農作業標準料金表（R7.1.30確定）前年比6％アップ" sheetId="4" r:id="rId1"/>
    <sheet name="【参考資料】R7農作業標準料金表比較表(賃金率6％伸び率)" sheetId="3" r:id="rId2"/>
  </sheets>
  <definedNames>
    <definedName name="_xlnm.Print_Area" localSheetId="1">'【参考資料】R7農作業標準料金表比較表(賃金率6％伸び率)'!$A$1:$M$34</definedName>
    <definedName name="_xlnm.Print_Area" localSheetId="0">'R7農作業標準料金表（R7.1.30確定）前年比6％アップ'!$A$1:$K$34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4" l="1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K7" i="3"/>
  <c r="K29" i="3"/>
  <c r="K30" i="3"/>
  <c r="K22" i="3"/>
  <c r="K23" i="3"/>
  <c r="K24" i="3"/>
  <c r="K25" i="3"/>
  <c r="K26" i="3"/>
  <c r="K27" i="3"/>
  <c r="K28" i="3"/>
  <c r="K14" i="3"/>
  <c r="K15" i="3"/>
  <c r="K16" i="3"/>
  <c r="K17" i="3"/>
  <c r="K18" i="3"/>
  <c r="K19" i="3"/>
  <c r="K20" i="3"/>
  <c r="K21" i="3"/>
  <c r="K9" i="3"/>
  <c r="K10" i="3"/>
  <c r="K11" i="3"/>
  <c r="K12" i="3"/>
  <c r="K13" i="3"/>
  <c r="K8" i="3"/>
  <c r="J25" i="3"/>
  <c r="J26" i="3"/>
  <c r="J27" i="3"/>
  <c r="J28" i="3"/>
  <c r="J29" i="3"/>
  <c r="J30" i="3"/>
  <c r="J31" i="3"/>
  <c r="J19" i="3"/>
  <c r="J20" i="3"/>
  <c r="J21" i="3"/>
  <c r="J22" i="3"/>
  <c r="J23" i="3"/>
  <c r="J24" i="3"/>
  <c r="J12" i="3"/>
  <c r="J13" i="3"/>
  <c r="J14" i="3"/>
  <c r="J15" i="3"/>
  <c r="J16" i="3"/>
  <c r="J17" i="3"/>
  <c r="J18" i="3"/>
  <c r="J9" i="3"/>
  <c r="J10" i="3"/>
  <c r="J11" i="3"/>
  <c r="J8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</calcChain>
</file>

<file path=xl/sharedStrings.xml><?xml version="1.0" encoding="utf-8"?>
<sst xmlns="http://schemas.openxmlformats.org/spreadsheetml/2006/main" count="161" uniqueCount="87">
  <si>
    <t>作業区分</t>
  </si>
  <si>
    <t>就業区分</t>
    <phoneticPr fontId="2"/>
  </si>
  <si>
    <t>摘　　　　　要</t>
    <phoneticPr fontId="2"/>
  </si>
  <si>
    <t>農 作 業</t>
    <phoneticPr fontId="2"/>
  </si>
  <si>
    <t>単位</t>
  </si>
  <si>
    <t>機　械　畔　塗</t>
    <phoneticPr fontId="2"/>
  </si>
  <si>
    <t>１ｍ</t>
  </si>
  <si>
    <t>耕　起</t>
  </si>
  <si>
    <t>田</t>
  </si>
  <si>
    <t>基盤整備地</t>
  </si>
  <si>
    <t>10ａ</t>
  </si>
  <si>
    <t>未整備地</t>
  </si>
  <si>
    <t>畑</t>
  </si>
  <si>
    <t>黒ボク、砂質土</t>
  </si>
  <si>
    <t>畝立ては含まない</t>
  </si>
  <si>
    <t>重粘土</t>
  </si>
  <si>
    <t>代かき</t>
  </si>
  <si>
    <t>整地は別</t>
  </si>
  <si>
    <t>育　　　　苗</t>
    <phoneticPr fontId="2"/>
  </si>
  <si>
    <t>１箱</t>
  </si>
  <si>
    <t>田　　植</t>
  </si>
  <si>
    <t>側条施肥（追加）</t>
    <phoneticPr fontId="2"/>
  </si>
  <si>
    <t>草刈り（畦畔等）</t>
  </si>
  <si>
    <t>１時間</t>
    <rPh sb="1" eb="3">
      <t>ジカン</t>
    </rPh>
    <phoneticPr fontId="2"/>
  </si>
  <si>
    <t>機械持込（燃料含む）、草の処理は依頼者負担</t>
    <phoneticPr fontId="2"/>
  </si>
  <si>
    <t>機　械　溝　切</t>
    <phoneticPr fontId="2"/>
  </si>
  <si>
    <t>10条に1本、枕地２本,つなぎあり</t>
  </si>
  <si>
    <t>稲刈り</t>
  </si>
  <si>
    <t>コンバイン</t>
    <phoneticPr fontId="2"/>
  </si>
  <si>
    <t>倒伏状態又は軟弱地盤等の場合は協議のうえ加算</t>
  </si>
  <si>
    <t>脱　　　　穀</t>
    <phoneticPr fontId="2"/>
  </si>
  <si>
    <t>60kg</t>
  </si>
  <si>
    <t>ハーベスタ使用</t>
  </si>
  <si>
    <t>乾燥・調製</t>
  </si>
  <si>
    <t>ハザ架け籾</t>
    <phoneticPr fontId="2"/>
  </si>
  <si>
    <t>60㎏</t>
  </si>
  <si>
    <t>乾燥～籾すりまで</t>
  </si>
  <si>
    <t>生脱穀籾</t>
    <phoneticPr fontId="2"/>
  </si>
  <si>
    <t>調製（籾すり）</t>
    <phoneticPr fontId="2"/>
  </si>
  <si>
    <t>精　　　　　米</t>
    <phoneticPr fontId="2"/>
  </si>
  <si>
    <t>籾運搬</t>
  </si>
  <si>
    <t>コンテナ</t>
  </si>
  <si>
    <t>10a</t>
  </si>
  <si>
    <t>ほ場から乾燥機までの間</t>
  </si>
  <si>
    <t>コンバイン袋</t>
  </si>
  <si>
    <t>１袋</t>
  </si>
  <si>
    <t>玄　米　運　搬</t>
    <phoneticPr fontId="2"/>
  </si>
  <si>
    <t>色　彩　選　別</t>
    <phoneticPr fontId="2"/>
  </si>
  <si>
    <t>30kg</t>
  </si>
  <si>
    <t>持込み</t>
    <phoneticPr fontId="2"/>
  </si>
  <si>
    <t>作  業  区  分</t>
    <phoneticPr fontId="2"/>
  </si>
  <si>
    <t>摘　　　　要</t>
    <phoneticPr fontId="2"/>
  </si>
  <si>
    <t>　</t>
    <phoneticPr fontId="2"/>
  </si>
  <si>
    <t>１０a</t>
    <phoneticPr fontId="2"/>
  </si>
  <si>
    <t>田　植</t>
    <phoneticPr fontId="2"/>
  </si>
  <si>
    <t>耕 起</t>
    <phoneticPr fontId="2"/>
  </si>
  <si>
    <t>側条施肥</t>
    <phoneticPr fontId="2"/>
  </si>
  <si>
    <t>田植料金に加算（肥料代除く）</t>
    <rPh sb="0" eb="2">
      <t>タウ</t>
    </rPh>
    <rPh sb="2" eb="4">
      <t>リョウキン</t>
    </rPh>
    <rPh sb="5" eb="7">
      <t>カサン</t>
    </rPh>
    <rPh sb="8" eb="10">
      <t>ヒリョウ</t>
    </rPh>
    <rPh sb="10" eb="11">
      <t>ダイ</t>
    </rPh>
    <rPh sb="11" eb="12">
      <t>ノゾ</t>
    </rPh>
    <phoneticPr fontId="2"/>
  </si>
  <si>
    <t>10a</t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</si>
  <si>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</si>
  <si>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</si>
  <si>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摘　　　要</t>
    <phoneticPr fontId="2"/>
  </si>
  <si>
    <t xml:space="preserve">令和７年度　阿賀町農作業賃金・作業料金 </t>
    <phoneticPr fontId="2"/>
  </si>
  <si>
    <t>肥料、農薬は含まない</t>
    <rPh sb="0" eb="2">
      <t>ヒリョウ</t>
    </rPh>
    <rPh sb="3" eb="5">
      <t>ノウヤク</t>
    </rPh>
    <rPh sb="6" eb="7">
      <t>フク</t>
    </rPh>
    <phoneticPr fontId="2"/>
  </si>
  <si>
    <t>ドローン散布作業</t>
    <rPh sb="4" eb="6">
      <t>サンプ</t>
    </rPh>
    <rPh sb="6" eb="8">
      <t>サギョウ</t>
    </rPh>
    <phoneticPr fontId="2"/>
  </si>
  <si>
    <t>参 考</t>
    <phoneticPr fontId="2"/>
  </si>
  <si>
    <t>【算出根拠】
　新潟県最低賃金を下回らない額
　時間額　985円（令和6年10月1日から適用）</t>
    <rPh sb="1" eb="3">
      <t>サンシュツ</t>
    </rPh>
    <rPh sb="3" eb="5">
      <t>コンキョ</t>
    </rPh>
    <rPh sb="16" eb="18">
      <t>シタマワ</t>
    </rPh>
    <rPh sb="21" eb="22">
      <t>ガク</t>
    </rPh>
    <rPh sb="26" eb="27">
      <t>ガク</t>
    </rPh>
    <rPh sb="31" eb="32">
      <t>エン</t>
    </rPh>
    <phoneticPr fontId="2"/>
  </si>
  <si>
    <t xml:space="preserve">  金　　額  （円）</t>
    <rPh sb="2" eb="3">
      <t>カネ</t>
    </rPh>
    <rPh sb="5" eb="6">
      <t>ガク</t>
    </rPh>
    <rPh sb="9" eb="10">
      <t>エン</t>
    </rPh>
    <phoneticPr fontId="2"/>
  </si>
  <si>
    <t>金　額　(円)</t>
    <rPh sb="0" eb="1">
      <t>キン</t>
    </rPh>
    <rPh sb="2" eb="3">
      <t>ガク</t>
    </rPh>
    <rPh sb="5" eb="6">
      <t>エン</t>
    </rPh>
    <phoneticPr fontId="2"/>
  </si>
  <si>
    <t>【算出根拠】
　新潟県最低賃金を下回らない額
　時間額　985円（令和6年10月1日から適用）</t>
    <rPh sb="1" eb="3">
      <t>サンシュツ</t>
    </rPh>
    <rPh sb="3" eb="5">
      <t>コンキョ</t>
    </rPh>
    <phoneticPr fontId="2"/>
  </si>
  <si>
    <t>1日（8時間）</t>
    <phoneticPr fontId="2"/>
  </si>
  <si>
    <t>1日(8時間)</t>
    <rPh sb="1" eb="2">
      <t>ニチ</t>
    </rPh>
    <rPh sb="4" eb="6">
      <t>ジカン</t>
    </rPh>
    <phoneticPr fontId="2"/>
  </si>
  <si>
    <t>肥料、農薬は含まない</t>
    <phoneticPr fontId="2"/>
  </si>
  <si>
    <t>田植料金に加算（肥料代除く）</t>
    <phoneticPr fontId="2"/>
  </si>
  <si>
    <t>〇 水張面積を基本としますが、増減のある場合は話し合いで決定してください。
〇 圃場条件により作業困難な場合は、話合いで決定してください。
〇 共同作業所等で協定料金等が定められている場合は、その料金としてください。
〇 賄（食事、間食）はありません。</t>
    <phoneticPr fontId="2"/>
  </si>
  <si>
    <t>農作業賃金　</t>
    <rPh sb="0" eb="1">
      <t>ノウ</t>
    </rPh>
    <rPh sb="1" eb="2">
      <t>サク</t>
    </rPh>
    <rPh sb="2" eb="3">
      <t>ゴウ</t>
    </rPh>
    <rPh sb="3" eb="5">
      <t>チンギン</t>
    </rPh>
    <phoneticPr fontId="2"/>
  </si>
  <si>
    <t>　　　　　阿賀町農業委員会</t>
    <phoneticPr fontId="2"/>
  </si>
  <si>
    <t>〇水張面積を基本としますが、増減のある場合は話し合いで決定してください。
〇圃場条件により作業困難な場合は、話合いで決定してください。
〇共同作業所等で協定料金等が定められている場合は、その料金としてください。
〇賄（食事、間食）はありません。</t>
    <rPh sb="14" eb="16">
      <t>ゾウゲン</t>
    </rPh>
    <rPh sb="19" eb="21">
      <t>バアイ</t>
    </rPh>
    <rPh sb="22" eb="23">
      <t>ハナ</t>
    </rPh>
    <rPh sb="24" eb="25">
      <t>ア</t>
    </rPh>
    <rPh sb="27" eb="29">
      <t>ケッテイ</t>
    </rPh>
    <rPh sb="38" eb="40">
      <t>ホジョウ</t>
    </rPh>
    <rPh sb="40" eb="42">
      <t>ジョウケン</t>
    </rPh>
    <rPh sb="45" eb="47">
      <t>サギョウ</t>
    </rPh>
    <rPh sb="47" eb="49">
      <t>コンナン</t>
    </rPh>
    <rPh sb="50" eb="52">
      <t>バアイ</t>
    </rPh>
    <rPh sb="54" eb="56">
      <t>ハナシア</t>
    </rPh>
    <rPh sb="58" eb="60">
      <t>ケッテイ</t>
    </rPh>
    <rPh sb="69" eb="71">
      <t>キョウドウ</t>
    </rPh>
    <rPh sb="71" eb="73">
      <t>サギョウ</t>
    </rPh>
    <rPh sb="73" eb="74">
      <t>ショ</t>
    </rPh>
    <rPh sb="107" eb="108">
      <t>マカナイ</t>
    </rPh>
    <rPh sb="109" eb="111">
      <t>ショクジ</t>
    </rPh>
    <rPh sb="112" eb="114">
      <t>カンショク</t>
    </rPh>
    <phoneticPr fontId="2"/>
  </si>
  <si>
    <t>　　　　阿賀町農業委員会</t>
    <phoneticPr fontId="2"/>
  </si>
  <si>
    <t xml:space="preserve">     令和７年度　阿賀町農作業賃金・作業料金　</t>
    <rPh sb="17" eb="19">
      <t>チンギン</t>
    </rPh>
    <rPh sb="20" eb="22">
      <t>サギョウ</t>
    </rPh>
    <rPh sb="22" eb="24">
      <t>リョウキン</t>
    </rPh>
    <phoneticPr fontId="2"/>
  </si>
  <si>
    <t>税抜き</t>
    <rPh sb="0" eb="1">
      <t>ゼイ</t>
    </rPh>
    <rPh sb="1" eb="2">
      <t>ヌ</t>
    </rPh>
    <phoneticPr fontId="2"/>
  </si>
  <si>
    <t>税込み</t>
    <rPh sb="0" eb="1">
      <t>ゼイ</t>
    </rPh>
    <rPh sb="1" eb="2">
      <t>コミ</t>
    </rPh>
    <phoneticPr fontId="2"/>
  </si>
  <si>
    <t xml:space="preserve">
税抜き
(円)</t>
    <rPh sb="1" eb="2">
      <t>ゼイ</t>
    </rPh>
    <rPh sb="2" eb="3">
      <t>ヌ</t>
    </rPh>
    <rPh sb="6" eb="7">
      <t>エン</t>
    </rPh>
    <phoneticPr fontId="2"/>
  </si>
  <si>
    <t xml:space="preserve">
税込み
(円)</t>
    <rPh sb="1" eb="2">
      <t>ゼイ</t>
    </rPh>
    <rPh sb="2" eb="3">
      <t>コミ</t>
    </rPh>
    <rPh sb="6" eb="7">
      <t>エン</t>
    </rPh>
    <phoneticPr fontId="2"/>
  </si>
  <si>
    <t xml:space="preserve">
伸び率
</t>
    <rPh sb="1" eb="2">
      <t>ノ</t>
    </rPh>
    <rPh sb="3" eb="4">
      <t>リツ</t>
    </rPh>
    <phoneticPr fontId="2"/>
  </si>
  <si>
    <r>
      <t>　 「この料金は、あくまでも参考額です」　</t>
    </r>
    <r>
      <rPr>
        <b/>
        <sz val="16"/>
        <color theme="1"/>
        <rFont val="BIZ UDPゴシック"/>
        <family val="3"/>
        <charset val="128"/>
      </rPr>
      <t>～話し合いで加減して決めてください～</t>
    </r>
    <phoneticPr fontId="2"/>
  </si>
  <si>
    <r>
      <rPr>
        <sz val="16"/>
        <color theme="1"/>
        <rFont val="BIZ UDPゴシック"/>
        <family val="3"/>
        <charset val="128"/>
      </rPr>
      <t xml:space="preserve"> 「この料金は、あくまでも参考額です」</t>
    </r>
    <r>
      <rPr>
        <b/>
        <sz val="16"/>
        <color theme="1"/>
        <rFont val="BIZ UDPゴシック"/>
        <family val="3"/>
        <charset val="128"/>
      </rPr>
      <t>　～話し合いで加減して決めてください～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</si>
</sst>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0_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b/>
      <sz val="2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177" fontId="3" fillId="0" borderId="14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0" fontId="5" fillId="0" borderId="15" xfId="0" applyFont="1" applyBorder="1">
      <alignment vertical="center"/>
    </xf>
    <xf numFmtId="177" fontId="3" fillId="0" borderId="20" xfId="0" applyNumberFormat="1" applyFont="1" applyBorder="1">
      <alignment vertical="center"/>
    </xf>
    <xf numFmtId="176" fontId="3" fillId="0" borderId="20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177" fontId="3" fillId="0" borderId="12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7" fontId="3" fillId="0" borderId="25" xfId="0" applyNumberFormat="1" applyFont="1" applyBorder="1">
      <alignment vertical="center"/>
    </xf>
    <xf numFmtId="176" fontId="3" fillId="0" borderId="25" xfId="0" applyNumberFormat="1" applyFont="1" applyBorder="1">
      <alignment vertical="center"/>
    </xf>
    <xf numFmtId="0" fontId="5" fillId="0" borderId="26" xfId="0" applyFont="1" applyBorder="1">
      <alignment vertical="center"/>
    </xf>
    <xf numFmtId="0" fontId="5" fillId="0" borderId="13" xfId="0" applyFont="1" applyBorder="1">
      <alignment vertical="center"/>
    </xf>
    <xf numFmtId="0" fontId="1" fillId="0" borderId="32" xfId="0" applyFont="1" applyBorder="1" applyAlignment="1">
      <alignment horizontal="center" vertical="center"/>
    </xf>
    <xf numFmtId="177" fontId="3" fillId="0" borderId="32" xfId="0" applyNumberFormat="1" applyFont="1" applyBorder="1">
      <alignment vertical="center"/>
    </xf>
    <xf numFmtId="176" fontId="3" fillId="0" borderId="32" xfId="0" applyNumberFormat="1" applyFont="1" applyBorder="1">
      <alignment vertical="center"/>
    </xf>
    <xf numFmtId="0" fontId="5" fillId="0" borderId="33" xfId="0" applyFont="1" applyBorder="1">
      <alignment vertical="center"/>
    </xf>
    <xf numFmtId="177" fontId="3" fillId="0" borderId="30" xfId="0" applyNumberFormat="1" applyFont="1" applyBorder="1">
      <alignment vertical="center"/>
    </xf>
    <xf numFmtId="176" fontId="3" fillId="0" borderId="30" xfId="0" applyNumberFormat="1" applyFont="1" applyBorder="1">
      <alignment vertical="center"/>
    </xf>
    <xf numFmtId="0" fontId="5" fillId="0" borderId="23" xfId="0" applyFont="1" applyBorder="1">
      <alignment vertical="center"/>
    </xf>
    <xf numFmtId="177" fontId="3" fillId="0" borderId="27" xfId="0" applyNumberFormat="1" applyFont="1" applyBorder="1">
      <alignment vertical="center"/>
    </xf>
    <xf numFmtId="176" fontId="3" fillId="0" borderId="27" xfId="0" applyNumberFormat="1" applyFont="1" applyBorder="1">
      <alignment vertical="center"/>
    </xf>
    <xf numFmtId="0" fontId="5" fillId="0" borderId="28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45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42" xfId="0" applyFont="1" applyBorder="1">
      <alignment vertical="center"/>
    </xf>
    <xf numFmtId="0" fontId="7" fillId="0" borderId="38" xfId="0" applyFont="1" applyBorder="1" applyAlignment="1">
      <alignment horizontal="center" vertical="center"/>
    </xf>
    <xf numFmtId="177" fontId="8" fillId="0" borderId="31" xfId="0" applyNumberFormat="1" applyFont="1" applyBorder="1">
      <alignment vertical="center"/>
    </xf>
    <xf numFmtId="176" fontId="8" fillId="0" borderId="33" xfId="0" applyNumberFormat="1" applyFont="1" applyBorder="1">
      <alignment vertical="center"/>
    </xf>
    <xf numFmtId="177" fontId="8" fillId="0" borderId="24" xfId="0" applyNumberFormat="1" applyFont="1" applyBorder="1">
      <alignment vertical="center"/>
    </xf>
    <xf numFmtId="176" fontId="8" fillId="0" borderId="26" xfId="0" applyNumberFormat="1" applyFont="1" applyBorder="1">
      <alignment vertical="center"/>
    </xf>
    <xf numFmtId="177" fontId="8" fillId="0" borderId="16" xfId="0" applyNumberFormat="1" applyFont="1" applyBorder="1">
      <alignment vertical="center"/>
    </xf>
    <xf numFmtId="176" fontId="8" fillId="0" borderId="15" xfId="0" applyNumberFormat="1" applyFont="1" applyBorder="1">
      <alignment vertical="center"/>
    </xf>
    <xf numFmtId="177" fontId="8" fillId="0" borderId="19" xfId="0" applyNumberFormat="1" applyFont="1" applyBorder="1">
      <alignment vertical="center"/>
    </xf>
    <xf numFmtId="176" fontId="8" fillId="0" borderId="21" xfId="0" applyNumberFormat="1" applyFont="1" applyBorder="1">
      <alignment vertical="center"/>
    </xf>
    <xf numFmtId="0" fontId="10" fillId="0" borderId="0" xfId="0" applyFont="1">
      <alignment vertical="center"/>
    </xf>
    <xf numFmtId="0" fontId="7" fillId="0" borderId="19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7" fillId="0" borderId="44" xfId="0" applyFont="1" applyBorder="1" applyAlignment="1">
      <alignment horizontal="center" vertical="top" wrapText="1"/>
    </xf>
    <xf numFmtId="176" fontId="8" fillId="0" borderId="31" xfId="0" applyNumberFormat="1" applyFont="1" applyBorder="1">
      <alignment vertical="center"/>
    </xf>
    <xf numFmtId="176" fontId="8" fillId="0" borderId="32" xfId="0" applyNumberFormat="1" applyFont="1" applyBorder="1" applyAlignment="1">
      <alignment vertical="center" wrapText="1"/>
    </xf>
    <xf numFmtId="178" fontId="8" fillId="0" borderId="33" xfId="0" applyNumberFormat="1" applyFont="1" applyBorder="1">
      <alignment vertical="center"/>
    </xf>
    <xf numFmtId="0" fontId="9" fillId="0" borderId="42" xfId="0" applyFont="1" applyBorder="1" applyAlignment="1">
      <alignment vertical="center" wrapText="1"/>
    </xf>
    <xf numFmtId="176" fontId="8" fillId="0" borderId="32" xfId="0" applyNumberFormat="1" applyFont="1" applyBorder="1">
      <alignment vertical="center"/>
    </xf>
    <xf numFmtId="176" fontId="8" fillId="0" borderId="24" xfId="0" applyNumberFormat="1" applyFont="1" applyBorder="1">
      <alignment vertical="center"/>
    </xf>
    <xf numFmtId="176" fontId="8" fillId="0" borderId="25" xfId="0" applyNumberFormat="1" applyFont="1" applyBorder="1">
      <alignment vertical="center"/>
    </xf>
    <xf numFmtId="178" fontId="8" fillId="0" borderId="26" xfId="0" applyNumberFormat="1" applyFont="1" applyBorder="1">
      <alignment vertical="center"/>
    </xf>
    <xf numFmtId="176" fontId="8" fillId="0" borderId="16" xfId="0" applyNumberFormat="1" applyFont="1" applyBorder="1">
      <alignment vertical="center"/>
    </xf>
    <xf numFmtId="176" fontId="8" fillId="0" borderId="14" xfId="0" applyNumberFormat="1" applyFont="1" applyBorder="1">
      <alignment vertical="center"/>
    </xf>
    <xf numFmtId="178" fontId="8" fillId="0" borderId="15" xfId="0" applyNumberFormat="1" applyFont="1" applyBorder="1">
      <alignment vertical="center"/>
    </xf>
    <xf numFmtId="176" fontId="8" fillId="0" borderId="19" xfId="0" applyNumberFormat="1" applyFont="1" applyBorder="1">
      <alignment vertical="center"/>
    </xf>
    <xf numFmtId="176" fontId="8" fillId="0" borderId="20" xfId="0" applyNumberFormat="1" applyFont="1" applyBorder="1">
      <alignment vertical="center"/>
    </xf>
    <xf numFmtId="178" fontId="8" fillId="0" borderId="21" xfId="0" applyNumberFormat="1" applyFont="1" applyBorder="1">
      <alignment vertical="center"/>
    </xf>
    <xf numFmtId="0" fontId="9" fillId="0" borderId="51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4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176" fontId="3" fillId="0" borderId="39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1" fillId="0" borderId="36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3" fillId="0" borderId="4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9" fillId="0" borderId="50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9" fillId="0" borderId="46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7" fillId="0" borderId="43" xfId="0" applyFont="1" applyBorder="1" applyAlignment="1">
      <alignment horizontal="center" vertical="center"/>
    </xf>
    <xf numFmtId="0" fontId="9" fillId="0" borderId="48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5</xdr:row>
      <xdr:rowOff>495300</xdr:rowOff>
    </xdr:from>
    <xdr:to>
      <xdr:col>7</xdr:col>
      <xdr:colOff>19050</xdr:colOff>
      <xdr:row>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6283BEB-FCCA-449C-E29F-05ABAA79639A}"/>
            </a:ext>
          </a:extLst>
        </xdr:cNvPr>
        <xdr:cNvSpPr txBox="1"/>
      </xdr:nvSpPr>
      <xdr:spPr>
        <a:xfrm>
          <a:off x="2152651" y="2790825"/>
          <a:ext cx="638174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（Ａ）</a:t>
          </a:r>
        </a:p>
      </xdr:txBody>
    </xdr:sp>
    <xdr:clientData/>
  </xdr:twoCellAnchor>
  <xdr:twoCellAnchor>
    <xdr:from>
      <xdr:col>8</xdr:col>
      <xdr:colOff>9526</xdr:colOff>
      <xdr:row>5</xdr:row>
      <xdr:rowOff>495300</xdr:rowOff>
    </xdr:from>
    <xdr:to>
      <xdr:col>9</xdr:col>
      <xdr:colOff>28575</xdr:colOff>
      <xdr:row>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08C4D1D-58CB-4D5B-8BF6-51406FE6FEBB}"/>
            </a:ext>
          </a:extLst>
        </xdr:cNvPr>
        <xdr:cNvSpPr txBox="1"/>
      </xdr:nvSpPr>
      <xdr:spPr>
        <a:xfrm>
          <a:off x="3400426" y="2790825"/>
          <a:ext cx="638174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（Ｂ）</a:t>
          </a:r>
        </a:p>
      </xdr:txBody>
    </xdr:sp>
    <xdr:clientData/>
  </xdr:twoCellAnchor>
  <xdr:twoCellAnchor>
    <xdr:from>
      <xdr:col>9</xdr:col>
      <xdr:colOff>581025</xdr:colOff>
      <xdr:row>5</xdr:row>
      <xdr:rowOff>514350</xdr:rowOff>
    </xdr:from>
    <xdr:to>
      <xdr:col>11</xdr:col>
      <xdr:colOff>123825</xdr:colOff>
      <xdr:row>6</xdr:row>
      <xdr:rowOff>19050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7C37A4F-163A-441F-BA98-1C0BC9A5E334}"/>
            </a:ext>
          </a:extLst>
        </xdr:cNvPr>
        <xdr:cNvSpPr txBox="1"/>
      </xdr:nvSpPr>
      <xdr:spPr>
        <a:xfrm>
          <a:off x="4591050" y="2809875"/>
          <a:ext cx="7810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（Ｂ）</a:t>
          </a:r>
          <a:r>
            <a:rPr kumimoji="1" lang="en-US" altLang="ja-JP" sz="900" kern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÷</a:t>
          </a:r>
          <a:r>
            <a:rPr kumimoji="1" lang="ja-JP" altLang="ja-JP" sz="9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（Ａ）</a:t>
          </a:r>
          <a:endParaRPr lang="ja-JP" altLang="ja-JP" sz="9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 kern="1200"/>
        </a:p>
        <a:p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01D28-95FA-4C2B-8BDB-7C35C951883C}">
  <sheetPr>
    <tabColor rgb="FFFFFF00"/>
    <pageSetUpPr fitToPage="1"/>
  </sheetPr>
  <dimension ref="A1:M34"/>
  <sheetViews>
    <sheetView tabSelected="1" view="pageBreakPreview" zoomScaleNormal="100" zoomScaleSheetLayoutView="100" workbookViewId="0">
      <selection activeCell="B1" sqref="B1:D1"/>
    </sheetView>
  </sheetViews>
  <sheetFormatPr defaultRowHeight="21.95" customHeight="1" x14ac:dyDescent="0.4"/>
  <cols>
    <col min="1" max="1" width="1" style="3" customWidth="1"/>
    <col min="2" max="2" width="7.375" style="3" customWidth="1"/>
    <col min="3" max="3" width="3.875" style="3" customWidth="1"/>
    <col min="4" max="4" width="4.125" style="3" customWidth="1"/>
    <col min="5" max="5" width="0.5" style="3" customWidth="1"/>
    <col min="6" max="6" width="10.625" style="3" customWidth="1"/>
    <col min="7" max="7" width="6.625" style="4" customWidth="1"/>
    <col min="8" max="8" width="13" style="3" customWidth="1"/>
    <col min="9" max="9" width="12.875" style="3" customWidth="1"/>
    <col min="10" max="10" width="35.875" style="3" customWidth="1"/>
    <col min="11" max="11" width="1.125" style="3" customWidth="1"/>
    <col min="12" max="16384" width="9" style="3"/>
  </cols>
  <sheetData>
    <row r="1" spans="1:13" ht="33.75" customHeight="1" thickBot="1" x14ac:dyDescent="0.45">
      <c r="B1" s="141" t="s">
        <v>65</v>
      </c>
      <c r="C1" s="142"/>
      <c r="D1" s="143"/>
    </row>
    <row r="2" spans="1:13" ht="37.5" customHeight="1" x14ac:dyDescent="0.4">
      <c r="A2" s="1"/>
      <c r="B2" s="144" t="s">
        <v>79</v>
      </c>
      <c r="C2" s="144"/>
      <c r="D2" s="144"/>
      <c r="E2" s="144"/>
      <c r="F2" s="144"/>
      <c r="G2" s="144"/>
      <c r="H2" s="144"/>
      <c r="I2" s="144"/>
      <c r="J2" s="144"/>
      <c r="K2" s="2"/>
    </row>
    <row r="3" spans="1:13" ht="33" customHeight="1" x14ac:dyDescent="0.4">
      <c r="A3" s="2"/>
      <c r="B3" s="183" t="s">
        <v>85</v>
      </c>
      <c r="C3" s="184"/>
      <c r="D3" s="184"/>
      <c r="E3" s="184"/>
      <c r="F3" s="184"/>
      <c r="G3" s="184"/>
      <c r="H3" s="184"/>
      <c r="I3" s="184"/>
      <c r="J3" s="185"/>
    </row>
    <row r="4" spans="1:13" ht="25.5" customHeight="1" thickBot="1" x14ac:dyDescent="0.45">
      <c r="A4" s="1"/>
      <c r="B4" s="145"/>
      <c r="C4" s="145"/>
      <c r="D4" s="145"/>
      <c r="G4" s="3"/>
      <c r="J4" s="58" t="s">
        <v>76</v>
      </c>
      <c r="K4" s="4"/>
    </row>
    <row r="5" spans="1:13" s="1" customFormat="1" ht="21.75" customHeight="1" thickBot="1" x14ac:dyDescent="0.45">
      <c r="B5" s="100" t="s">
        <v>0</v>
      </c>
      <c r="C5" s="103"/>
      <c r="D5" s="102" t="s">
        <v>1</v>
      </c>
      <c r="E5" s="103"/>
      <c r="F5" s="101"/>
      <c r="G5" s="103" t="s">
        <v>68</v>
      </c>
      <c r="H5" s="101"/>
      <c r="I5" s="102" t="s">
        <v>2</v>
      </c>
      <c r="J5" s="146"/>
      <c r="M5" s="28"/>
    </row>
    <row r="6" spans="1:13" ht="52.5" customHeight="1" thickBot="1" x14ac:dyDescent="0.45">
      <c r="A6" s="1"/>
      <c r="B6" s="100" t="s">
        <v>3</v>
      </c>
      <c r="C6" s="103"/>
      <c r="D6" s="133" t="s">
        <v>70</v>
      </c>
      <c r="E6" s="134"/>
      <c r="F6" s="135"/>
      <c r="G6" s="136">
        <v>7900</v>
      </c>
      <c r="H6" s="136"/>
      <c r="I6" s="137" t="s">
        <v>69</v>
      </c>
      <c r="J6" s="138"/>
      <c r="M6" s="3" t="s">
        <v>52</v>
      </c>
    </row>
    <row r="7" spans="1:13" ht="13.5" customHeight="1" thickBot="1" x14ac:dyDescent="0.45">
      <c r="A7" s="1"/>
      <c r="B7" s="139"/>
      <c r="C7" s="139"/>
      <c r="D7" s="139"/>
      <c r="F7" s="140"/>
      <c r="G7" s="140"/>
      <c r="H7" s="140"/>
      <c r="I7" s="140"/>
      <c r="J7" s="140"/>
    </row>
    <row r="8" spans="1:13" s="1" customFormat="1" ht="21.95" customHeight="1" x14ac:dyDescent="0.4">
      <c r="B8" s="118" t="s">
        <v>50</v>
      </c>
      <c r="C8" s="119"/>
      <c r="D8" s="119"/>
      <c r="E8" s="119"/>
      <c r="F8" s="120"/>
      <c r="G8" s="124" t="s">
        <v>4</v>
      </c>
      <c r="H8" s="126" t="s">
        <v>67</v>
      </c>
      <c r="I8" s="127"/>
      <c r="J8" s="128" t="s">
        <v>51</v>
      </c>
    </row>
    <row r="9" spans="1:13" s="1" customFormat="1" ht="21.95" customHeight="1" thickBot="1" x14ac:dyDescent="0.45">
      <c r="B9" s="121"/>
      <c r="C9" s="122"/>
      <c r="D9" s="122"/>
      <c r="E9" s="122"/>
      <c r="F9" s="123"/>
      <c r="G9" s="125"/>
      <c r="H9" s="50" t="s">
        <v>80</v>
      </c>
      <c r="I9" s="50" t="s">
        <v>81</v>
      </c>
      <c r="J9" s="129"/>
    </row>
    <row r="10" spans="1:13" ht="24.95" customHeight="1" thickBot="1" x14ac:dyDescent="0.45">
      <c r="A10" s="1"/>
      <c r="B10" s="130" t="s">
        <v>5</v>
      </c>
      <c r="C10" s="131"/>
      <c r="D10" s="131"/>
      <c r="E10" s="131"/>
      <c r="F10" s="132"/>
      <c r="G10" s="53" t="s">
        <v>6</v>
      </c>
      <c r="H10" s="22">
        <v>53</v>
      </c>
      <c r="I10" s="23">
        <f>H10*1.1</f>
        <v>58.300000000000004</v>
      </c>
      <c r="J10" s="24"/>
    </row>
    <row r="11" spans="1:13" ht="24.95" customHeight="1" x14ac:dyDescent="0.4">
      <c r="A11" s="1"/>
      <c r="B11" s="90" t="s">
        <v>7</v>
      </c>
      <c r="C11" s="97" t="s">
        <v>8</v>
      </c>
      <c r="D11" s="99" t="s">
        <v>9</v>
      </c>
      <c r="E11" s="99"/>
      <c r="F11" s="99"/>
      <c r="G11" s="124" t="s">
        <v>10</v>
      </c>
      <c r="H11" s="14">
        <v>6300</v>
      </c>
      <c r="I11" s="15">
        <f t="shared" ref="I11:I33" si="0">H11*1.1</f>
        <v>6930.0000000000009</v>
      </c>
      <c r="J11" s="16"/>
    </row>
    <row r="12" spans="1:13" ht="24.95" customHeight="1" x14ac:dyDescent="0.4">
      <c r="A12" s="1"/>
      <c r="B12" s="107"/>
      <c r="C12" s="108"/>
      <c r="D12" s="114" t="s">
        <v>11</v>
      </c>
      <c r="E12" s="114"/>
      <c r="F12" s="114"/>
      <c r="G12" s="113"/>
      <c r="H12" s="5">
        <v>6800</v>
      </c>
      <c r="I12" s="6">
        <f t="shared" si="0"/>
        <v>7480.0000000000009</v>
      </c>
      <c r="J12" s="7"/>
    </row>
    <row r="13" spans="1:13" ht="24.95" customHeight="1" x14ac:dyDescent="0.4">
      <c r="A13" s="1"/>
      <c r="B13" s="107"/>
      <c r="C13" s="108" t="s">
        <v>12</v>
      </c>
      <c r="D13" s="114" t="s">
        <v>13</v>
      </c>
      <c r="E13" s="114"/>
      <c r="F13" s="114"/>
      <c r="G13" s="116" t="s">
        <v>10</v>
      </c>
      <c r="H13" s="5">
        <v>5800</v>
      </c>
      <c r="I13" s="6">
        <f t="shared" si="0"/>
        <v>6380.0000000000009</v>
      </c>
      <c r="J13" s="104" t="s">
        <v>14</v>
      </c>
    </row>
    <row r="14" spans="1:13" ht="24.95" customHeight="1" thickBot="1" x14ac:dyDescent="0.45">
      <c r="A14" s="1"/>
      <c r="B14" s="91"/>
      <c r="C14" s="98"/>
      <c r="D14" s="87" t="s">
        <v>15</v>
      </c>
      <c r="E14" s="87"/>
      <c r="F14" s="87"/>
      <c r="G14" s="125"/>
      <c r="H14" s="8">
        <v>8400</v>
      </c>
      <c r="I14" s="9">
        <f t="shared" si="0"/>
        <v>9240</v>
      </c>
      <c r="J14" s="86"/>
    </row>
    <row r="15" spans="1:13" ht="24.95" customHeight="1" x14ac:dyDescent="0.4">
      <c r="A15" s="1"/>
      <c r="B15" s="105" t="s">
        <v>16</v>
      </c>
      <c r="C15" s="106"/>
      <c r="D15" s="111" t="s">
        <v>9</v>
      </c>
      <c r="E15" s="111"/>
      <c r="F15" s="111"/>
      <c r="G15" s="113" t="s">
        <v>10</v>
      </c>
      <c r="H15" s="12">
        <v>8400</v>
      </c>
      <c r="I15" s="13">
        <f t="shared" si="0"/>
        <v>9240</v>
      </c>
      <c r="J15" s="117" t="s">
        <v>17</v>
      </c>
    </row>
    <row r="16" spans="1:13" ht="24.95" customHeight="1" thickBot="1" x14ac:dyDescent="0.45">
      <c r="A16" s="1"/>
      <c r="B16" s="109"/>
      <c r="C16" s="110"/>
      <c r="D16" s="115" t="s">
        <v>11</v>
      </c>
      <c r="E16" s="115"/>
      <c r="F16" s="115"/>
      <c r="G16" s="116"/>
      <c r="H16" s="10">
        <v>8900</v>
      </c>
      <c r="I16" s="11">
        <f t="shared" si="0"/>
        <v>9790</v>
      </c>
      <c r="J16" s="117"/>
    </row>
    <row r="17" spans="1:10" ht="24.95" customHeight="1" thickBot="1" x14ac:dyDescent="0.45">
      <c r="A17" s="1"/>
      <c r="B17" s="77" t="s">
        <v>18</v>
      </c>
      <c r="C17" s="78"/>
      <c r="D17" s="78"/>
      <c r="E17" s="78"/>
      <c r="F17" s="78"/>
      <c r="G17" s="18" t="s">
        <v>19</v>
      </c>
      <c r="H17" s="19">
        <v>840</v>
      </c>
      <c r="I17" s="20">
        <f t="shared" si="0"/>
        <v>924.00000000000011</v>
      </c>
      <c r="J17" s="21"/>
    </row>
    <row r="18" spans="1:10" ht="24.95" customHeight="1" x14ac:dyDescent="0.4">
      <c r="A18" s="1"/>
      <c r="B18" s="105" t="s">
        <v>20</v>
      </c>
      <c r="C18" s="106"/>
      <c r="D18" s="111" t="s">
        <v>9</v>
      </c>
      <c r="E18" s="111"/>
      <c r="F18" s="111"/>
      <c r="G18" s="112" t="s">
        <v>10</v>
      </c>
      <c r="H18" s="12">
        <v>6800</v>
      </c>
      <c r="I18" s="13">
        <f t="shared" si="0"/>
        <v>7480.0000000000009</v>
      </c>
      <c r="J18" s="17"/>
    </row>
    <row r="19" spans="1:10" ht="24.95" customHeight="1" x14ac:dyDescent="0.4">
      <c r="A19" s="1"/>
      <c r="B19" s="107"/>
      <c r="C19" s="108"/>
      <c r="D19" s="114" t="s">
        <v>11</v>
      </c>
      <c r="E19" s="114"/>
      <c r="F19" s="114"/>
      <c r="G19" s="113"/>
      <c r="H19" s="5">
        <v>7400</v>
      </c>
      <c r="I19" s="6">
        <f t="shared" si="0"/>
        <v>8140.0000000000009</v>
      </c>
      <c r="J19" s="7"/>
    </row>
    <row r="20" spans="1:10" ht="24.95" customHeight="1" thickBot="1" x14ac:dyDescent="0.45">
      <c r="A20" s="1"/>
      <c r="B20" s="109"/>
      <c r="C20" s="110"/>
      <c r="D20" s="115" t="s">
        <v>21</v>
      </c>
      <c r="E20" s="115"/>
      <c r="F20" s="115"/>
      <c r="G20" s="54" t="s">
        <v>10</v>
      </c>
      <c r="H20" s="10">
        <v>1600</v>
      </c>
      <c r="I20" s="11">
        <f t="shared" si="0"/>
        <v>1760.0000000000002</v>
      </c>
      <c r="J20" s="59" t="s">
        <v>73</v>
      </c>
    </row>
    <row r="21" spans="1:10" ht="24.95" customHeight="1" thickBot="1" x14ac:dyDescent="0.45">
      <c r="A21" s="1"/>
      <c r="B21" s="77" t="s">
        <v>22</v>
      </c>
      <c r="C21" s="78"/>
      <c r="D21" s="78"/>
      <c r="E21" s="78"/>
      <c r="F21" s="78"/>
      <c r="G21" s="18" t="s">
        <v>23</v>
      </c>
      <c r="H21" s="19">
        <v>1600</v>
      </c>
      <c r="I21" s="20">
        <f>H21*1.1</f>
        <v>1760.0000000000002</v>
      </c>
      <c r="J21" s="21" t="s">
        <v>24</v>
      </c>
    </row>
    <row r="22" spans="1:10" ht="24.95" customHeight="1" thickBot="1" x14ac:dyDescent="0.45">
      <c r="A22" s="1"/>
      <c r="B22" s="77" t="s">
        <v>25</v>
      </c>
      <c r="C22" s="78"/>
      <c r="D22" s="78"/>
      <c r="E22" s="78"/>
      <c r="F22" s="78"/>
      <c r="G22" s="18" t="s">
        <v>10</v>
      </c>
      <c r="H22" s="19">
        <v>4250</v>
      </c>
      <c r="I22" s="20">
        <f t="shared" si="0"/>
        <v>4675</v>
      </c>
      <c r="J22" s="21" t="s">
        <v>26</v>
      </c>
    </row>
    <row r="23" spans="1:10" ht="24.95" customHeight="1" thickBot="1" x14ac:dyDescent="0.45">
      <c r="A23" s="1"/>
      <c r="B23" s="100" t="s">
        <v>27</v>
      </c>
      <c r="C23" s="101"/>
      <c r="D23" s="102" t="s">
        <v>28</v>
      </c>
      <c r="E23" s="103"/>
      <c r="F23" s="101"/>
      <c r="G23" s="18" t="s">
        <v>10</v>
      </c>
      <c r="H23" s="19">
        <v>18000</v>
      </c>
      <c r="I23" s="20">
        <f t="shared" si="0"/>
        <v>19800</v>
      </c>
      <c r="J23" s="21" t="s">
        <v>29</v>
      </c>
    </row>
    <row r="24" spans="1:10" ht="24.95" customHeight="1" thickBot="1" x14ac:dyDescent="0.45">
      <c r="A24" s="1"/>
      <c r="B24" s="88" t="s">
        <v>30</v>
      </c>
      <c r="C24" s="89"/>
      <c r="D24" s="89"/>
      <c r="E24" s="89"/>
      <c r="F24" s="89"/>
      <c r="G24" s="53" t="s">
        <v>31</v>
      </c>
      <c r="H24" s="22">
        <v>850</v>
      </c>
      <c r="I24" s="23">
        <f t="shared" si="0"/>
        <v>935.00000000000011</v>
      </c>
      <c r="J24" s="24" t="s">
        <v>32</v>
      </c>
    </row>
    <row r="25" spans="1:10" ht="24.95" customHeight="1" x14ac:dyDescent="0.4">
      <c r="A25" s="1"/>
      <c r="B25" s="90" t="s">
        <v>33</v>
      </c>
      <c r="C25" s="97"/>
      <c r="D25" s="99" t="s">
        <v>34</v>
      </c>
      <c r="E25" s="99"/>
      <c r="F25" s="99"/>
      <c r="G25" s="83" t="s">
        <v>35</v>
      </c>
      <c r="H25" s="14">
        <v>1600</v>
      </c>
      <c r="I25" s="15">
        <f t="shared" si="0"/>
        <v>1760.0000000000002</v>
      </c>
      <c r="J25" s="85" t="s">
        <v>36</v>
      </c>
    </row>
    <row r="26" spans="1:10" ht="24.95" customHeight="1" thickBot="1" x14ac:dyDescent="0.45">
      <c r="A26" s="1"/>
      <c r="B26" s="91"/>
      <c r="C26" s="98"/>
      <c r="D26" s="87" t="s">
        <v>37</v>
      </c>
      <c r="E26" s="87"/>
      <c r="F26" s="87"/>
      <c r="G26" s="84"/>
      <c r="H26" s="8">
        <v>1900</v>
      </c>
      <c r="I26" s="9">
        <f t="shared" si="0"/>
        <v>2090</v>
      </c>
      <c r="J26" s="86"/>
    </row>
    <row r="27" spans="1:10" ht="24.95" customHeight="1" thickBot="1" x14ac:dyDescent="0.45">
      <c r="A27" s="1"/>
      <c r="B27" s="88" t="s">
        <v>38</v>
      </c>
      <c r="C27" s="89"/>
      <c r="D27" s="89"/>
      <c r="E27" s="89"/>
      <c r="F27" s="89"/>
      <c r="G27" s="53" t="s">
        <v>31</v>
      </c>
      <c r="H27" s="22">
        <v>850</v>
      </c>
      <c r="I27" s="23">
        <f>H27*1.1</f>
        <v>935.00000000000011</v>
      </c>
      <c r="J27" s="24"/>
    </row>
    <row r="28" spans="1:10" ht="24.95" customHeight="1" thickBot="1" x14ac:dyDescent="0.45">
      <c r="A28" s="1"/>
      <c r="B28" s="77" t="s">
        <v>39</v>
      </c>
      <c r="C28" s="78"/>
      <c r="D28" s="78"/>
      <c r="E28" s="78"/>
      <c r="F28" s="78"/>
      <c r="G28" s="18" t="s">
        <v>31</v>
      </c>
      <c r="H28" s="19">
        <v>950</v>
      </c>
      <c r="I28" s="20">
        <f t="shared" si="0"/>
        <v>1045</v>
      </c>
      <c r="J28" s="21"/>
    </row>
    <row r="29" spans="1:10" ht="24.95" customHeight="1" x14ac:dyDescent="0.4">
      <c r="A29" s="1"/>
      <c r="B29" s="90" t="s">
        <v>40</v>
      </c>
      <c r="C29" s="92" t="s">
        <v>41</v>
      </c>
      <c r="D29" s="93"/>
      <c r="E29" s="93"/>
      <c r="F29" s="94"/>
      <c r="G29" s="51" t="s">
        <v>42</v>
      </c>
      <c r="H29" s="14">
        <v>2650</v>
      </c>
      <c r="I29" s="15">
        <f t="shared" si="0"/>
        <v>2915.0000000000005</v>
      </c>
      <c r="J29" s="95" t="s">
        <v>43</v>
      </c>
    </row>
    <row r="30" spans="1:10" ht="24.95" customHeight="1" thickBot="1" x14ac:dyDescent="0.45">
      <c r="A30" s="1"/>
      <c r="B30" s="91"/>
      <c r="C30" s="87" t="s">
        <v>44</v>
      </c>
      <c r="D30" s="87"/>
      <c r="E30" s="87"/>
      <c r="F30" s="87"/>
      <c r="G30" s="52" t="s">
        <v>45</v>
      </c>
      <c r="H30" s="8">
        <v>110</v>
      </c>
      <c r="I30" s="9">
        <f t="shared" si="0"/>
        <v>121.00000000000001</v>
      </c>
      <c r="J30" s="96"/>
    </row>
    <row r="31" spans="1:10" ht="24.95" customHeight="1" thickBot="1" x14ac:dyDescent="0.45">
      <c r="A31" s="1"/>
      <c r="B31" s="77" t="s">
        <v>46</v>
      </c>
      <c r="C31" s="78"/>
      <c r="D31" s="78"/>
      <c r="E31" s="78"/>
      <c r="F31" s="78"/>
      <c r="G31" s="18" t="s">
        <v>45</v>
      </c>
      <c r="H31" s="19">
        <v>110</v>
      </c>
      <c r="I31" s="20">
        <f t="shared" si="0"/>
        <v>121.00000000000001</v>
      </c>
      <c r="J31" s="21"/>
    </row>
    <row r="32" spans="1:10" ht="24.95" customHeight="1" thickBot="1" x14ac:dyDescent="0.45">
      <c r="A32" s="1"/>
      <c r="B32" s="79" t="s">
        <v>47</v>
      </c>
      <c r="C32" s="80"/>
      <c r="D32" s="80"/>
      <c r="E32" s="80"/>
      <c r="F32" s="80"/>
      <c r="G32" s="55" t="s">
        <v>48</v>
      </c>
      <c r="H32" s="25">
        <v>420</v>
      </c>
      <c r="I32" s="26">
        <f t="shared" si="0"/>
        <v>462.00000000000006</v>
      </c>
      <c r="J32" s="27" t="s">
        <v>49</v>
      </c>
    </row>
    <row r="33" spans="1:10" ht="24.95" customHeight="1" thickBot="1" x14ac:dyDescent="0.45">
      <c r="A33" s="1"/>
      <c r="B33" s="79" t="s">
        <v>64</v>
      </c>
      <c r="C33" s="80"/>
      <c r="D33" s="80"/>
      <c r="E33" s="80"/>
      <c r="F33" s="80"/>
      <c r="G33" s="55" t="s">
        <v>53</v>
      </c>
      <c r="H33" s="25">
        <v>1600</v>
      </c>
      <c r="I33" s="26">
        <f t="shared" si="0"/>
        <v>1760.0000000000002</v>
      </c>
      <c r="J33" s="27" t="s">
        <v>72</v>
      </c>
    </row>
    <row r="34" spans="1:10" ht="78.75" customHeight="1" x14ac:dyDescent="0.4">
      <c r="B34" s="81" t="s">
        <v>74</v>
      </c>
      <c r="C34" s="82"/>
      <c r="D34" s="82"/>
      <c r="E34" s="82"/>
      <c r="F34" s="82"/>
      <c r="G34" s="82"/>
      <c r="H34" s="82"/>
      <c r="I34" s="82"/>
      <c r="J34" s="82"/>
    </row>
  </sheetData>
  <mergeCells count="60">
    <mergeCell ref="B1:D1"/>
    <mergeCell ref="B2:J2"/>
    <mergeCell ref="B3:J3"/>
    <mergeCell ref="B4:D4"/>
    <mergeCell ref="B5:C5"/>
    <mergeCell ref="D5:F5"/>
    <mergeCell ref="G5:H5"/>
    <mergeCell ref="I5:J5"/>
    <mergeCell ref="B6:C6"/>
    <mergeCell ref="D6:F6"/>
    <mergeCell ref="G6:H6"/>
    <mergeCell ref="I6:J6"/>
    <mergeCell ref="B7:D7"/>
    <mergeCell ref="F7:J7"/>
    <mergeCell ref="G11:G12"/>
    <mergeCell ref="D12:F12"/>
    <mergeCell ref="C13:C14"/>
    <mergeCell ref="D13:F13"/>
    <mergeCell ref="G13:G14"/>
    <mergeCell ref="B8:F9"/>
    <mergeCell ref="G8:G9"/>
    <mergeCell ref="H8:I8"/>
    <mergeCell ref="J8:J9"/>
    <mergeCell ref="B10:F10"/>
    <mergeCell ref="J13:J14"/>
    <mergeCell ref="D14:F14"/>
    <mergeCell ref="B17:F17"/>
    <mergeCell ref="B18:C20"/>
    <mergeCell ref="D18:F18"/>
    <mergeCell ref="G18:G19"/>
    <mergeCell ref="D19:F19"/>
    <mergeCell ref="D20:F20"/>
    <mergeCell ref="B15:C16"/>
    <mergeCell ref="D15:F15"/>
    <mergeCell ref="G15:G16"/>
    <mergeCell ref="J15:J16"/>
    <mergeCell ref="D16:F16"/>
    <mergeCell ref="B11:B14"/>
    <mergeCell ref="C11:C12"/>
    <mergeCell ref="D11:F11"/>
    <mergeCell ref="B21:F21"/>
    <mergeCell ref="B22:F22"/>
    <mergeCell ref="B23:C23"/>
    <mergeCell ref="D23:F23"/>
    <mergeCell ref="B24:F24"/>
    <mergeCell ref="B31:F31"/>
    <mergeCell ref="B32:F32"/>
    <mergeCell ref="B33:F33"/>
    <mergeCell ref="B34:J34"/>
    <mergeCell ref="G25:G26"/>
    <mergeCell ref="J25:J26"/>
    <mergeCell ref="D26:F26"/>
    <mergeCell ref="B27:F27"/>
    <mergeCell ref="B28:F28"/>
    <mergeCell ref="B29:B30"/>
    <mergeCell ref="C29:F29"/>
    <mergeCell ref="J29:J30"/>
    <mergeCell ref="C30:F30"/>
    <mergeCell ref="B25:C26"/>
    <mergeCell ref="D25:F25"/>
  </mergeCells>
  <phoneticPr fontId="2"/>
  <pageMargins left="0.62992125984251968" right="0.23622047244094491" top="0.55118110236220474" bottom="0.35433070866141736" header="0" footer="0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76F05-3F51-4B0A-BC8B-99A334461924}">
  <sheetPr>
    <tabColor theme="1" tint="0.34998626667073579"/>
  </sheetPr>
  <dimension ref="A1:N34"/>
  <sheetViews>
    <sheetView view="pageBreakPreview" zoomScaleNormal="100" zoomScaleSheetLayoutView="100" workbookViewId="0">
      <selection activeCell="P8" sqref="P8"/>
    </sheetView>
  </sheetViews>
  <sheetFormatPr defaultRowHeight="21.95" customHeight="1" x14ac:dyDescent="0.4"/>
  <cols>
    <col min="1" max="1" width="1" style="29" customWidth="1"/>
    <col min="2" max="2" width="6.375" style="29" customWidth="1"/>
    <col min="3" max="3" width="3.375" style="29" customWidth="1"/>
    <col min="4" max="4" width="4.125" style="29" customWidth="1"/>
    <col min="5" max="5" width="7.875" style="29" customWidth="1"/>
    <col min="6" max="6" width="5.5" style="33" customWidth="1"/>
    <col min="7" max="11" width="8.125" style="29" customWidth="1"/>
    <col min="12" max="12" width="35.625" style="29" customWidth="1"/>
    <col min="13" max="13" width="1.5" style="29" customWidth="1"/>
    <col min="14" max="16384" width="9" style="29"/>
  </cols>
  <sheetData>
    <row r="1" spans="1:14" ht="38.25" customHeight="1" thickBot="1" x14ac:dyDescent="0.45">
      <c r="B1" s="176" t="s">
        <v>65</v>
      </c>
      <c r="C1" s="177"/>
      <c r="D1" s="178"/>
    </row>
    <row r="2" spans="1:14" ht="51" customHeight="1" x14ac:dyDescent="0.4">
      <c r="A2" s="31"/>
      <c r="B2" s="173" t="s">
        <v>62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4" ht="48.75" customHeight="1" x14ac:dyDescent="0.4">
      <c r="A3" s="32"/>
      <c r="B3" s="174" t="s">
        <v>86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4" ht="21" customHeight="1" thickBot="1" x14ac:dyDescent="0.45">
      <c r="A4" s="31"/>
      <c r="B4" s="172"/>
      <c r="C4" s="172"/>
      <c r="D4" s="172"/>
      <c r="H4" s="47"/>
      <c r="I4" s="47"/>
      <c r="J4" s="47"/>
      <c r="K4" s="47"/>
      <c r="L4" s="60" t="s">
        <v>78</v>
      </c>
      <c r="M4" s="47"/>
      <c r="N4" s="47"/>
    </row>
    <row r="5" spans="1:14" s="33" customFormat="1" ht="21.95" customHeight="1" x14ac:dyDescent="0.4">
      <c r="B5" s="164" t="s">
        <v>50</v>
      </c>
      <c r="C5" s="165"/>
      <c r="D5" s="165"/>
      <c r="E5" s="165"/>
      <c r="F5" s="151" t="s">
        <v>4</v>
      </c>
      <c r="G5" s="164" t="s">
        <v>59</v>
      </c>
      <c r="H5" s="166"/>
      <c r="I5" s="164" t="s">
        <v>60</v>
      </c>
      <c r="J5" s="165"/>
      <c r="K5" s="166"/>
      <c r="L5" s="181" t="s">
        <v>61</v>
      </c>
    </row>
    <row r="6" spans="1:14" s="33" customFormat="1" ht="63" customHeight="1" thickBot="1" x14ac:dyDescent="0.45">
      <c r="B6" s="179"/>
      <c r="C6" s="180"/>
      <c r="D6" s="180"/>
      <c r="E6" s="180"/>
      <c r="F6" s="152"/>
      <c r="G6" s="48" t="s">
        <v>82</v>
      </c>
      <c r="H6" s="49" t="s">
        <v>83</v>
      </c>
      <c r="I6" s="48" t="s">
        <v>82</v>
      </c>
      <c r="J6" s="61" t="s">
        <v>83</v>
      </c>
      <c r="K6" s="49" t="s">
        <v>84</v>
      </c>
      <c r="L6" s="182"/>
    </row>
    <row r="7" spans="1:14" s="33" customFormat="1" ht="42.75" customHeight="1" thickBot="1" x14ac:dyDescent="0.45">
      <c r="B7" s="167" t="s">
        <v>75</v>
      </c>
      <c r="C7" s="168"/>
      <c r="D7" s="168"/>
      <c r="E7" s="169" t="s">
        <v>71</v>
      </c>
      <c r="F7" s="170"/>
      <c r="G7" s="62">
        <v>7448</v>
      </c>
      <c r="H7" s="40"/>
      <c r="I7" s="62">
        <v>7900</v>
      </c>
      <c r="J7" s="63"/>
      <c r="K7" s="64">
        <f>I7/G7</f>
        <v>1.0606874328678839</v>
      </c>
      <c r="L7" s="65" t="s">
        <v>66</v>
      </c>
    </row>
    <row r="8" spans="1:14" s="30" customFormat="1" ht="24.95" customHeight="1" thickBot="1" x14ac:dyDescent="0.45">
      <c r="A8" s="33"/>
      <c r="B8" s="155" t="s">
        <v>5</v>
      </c>
      <c r="C8" s="156"/>
      <c r="D8" s="156"/>
      <c r="E8" s="156"/>
      <c r="F8" s="38" t="s">
        <v>6</v>
      </c>
      <c r="G8" s="39">
        <v>50</v>
      </c>
      <c r="H8" s="40">
        <f>G8*1.1</f>
        <v>55.000000000000007</v>
      </c>
      <c r="I8" s="62">
        <v>53</v>
      </c>
      <c r="J8" s="66">
        <f>I8*1.1</f>
        <v>58.300000000000004</v>
      </c>
      <c r="K8" s="64">
        <f>I8/G8</f>
        <v>1.06</v>
      </c>
      <c r="L8" s="34"/>
    </row>
    <row r="9" spans="1:14" s="30" customFormat="1" ht="24.95" customHeight="1" x14ac:dyDescent="0.4">
      <c r="A9" s="33"/>
      <c r="B9" s="157" t="s">
        <v>55</v>
      </c>
      <c r="C9" s="159" t="s">
        <v>8</v>
      </c>
      <c r="D9" s="159" t="s">
        <v>9</v>
      </c>
      <c r="E9" s="159"/>
      <c r="F9" s="151" t="s">
        <v>10</v>
      </c>
      <c r="G9" s="41">
        <v>6000</v>
      </c>
      <c r="H9" s="42">
        <f t="shared" ref="H9:H30" si="0">G9*1.1</f>
        <v>6600.0000000000009</v>
      </c>
      <c r="I9" s="67">
        <v>6300</v>
      </c>
      <c r="J9" s="68">
        <f t="shared" ref="J9:J31" si="1">I9*1.1</f>
        <v>6930.0000000000009</v>
      </c>
      <c r="K9" s="69">
        <f t="shared" ref="K9:K30" si="2">I9/G9</f>
        <v>1.05</v>
      </c>
      <c r="L9" s="35"/>
    </row>
    <row r="10" spans="1:14" s="30" customFormat="1" ht="24.95" customHeight="1" x14ac:dyDescent="0.4">
      <c r="A10" s="33"/>
      <c r="B10" s="171"/>
      <c r="C10" s="147"/>
      <c r="D10" s="147" t="s">
        <v>11</v>
      </c>
      <c r="E10" s="147"/>
      <c r="F10" s="162"/>
      <c r="G10" s="43">
        <v>6500</v>
      </c>
      <c r="H10" s="44">
        <f t="shared" si="0"/>
        <v>7150.0000000000009</v>
      </c>
      <c r="I10" s="70">
        <v>6800</v>
      </c>
      <c r="J10" s="71">
        <f t="shared" si="1"/>
        <v>7480.0000000000009</v>
      </c>
      <c r="K10" s="72">
        <f t="shared" si="2"/>
        <v>1.0461538461538462</v>
      </c>
      <c r="L10" s="36"/>
    </row>
    <row r="11" spans="1:14" s="30" customFormat="1" ht="24.95" customHeight="1" x14ac:dyDescent="0.4">
      <c r="A11" s="33"/>
      <c r="B11" s="171"/>
      <c r="C11" s="147" t="s">
        <v>12</v>
      </c>
      <c r="D11" s="147" t="s">
        <v>13</v>
      </c>
      <c r="E11" s="147"/>
      <c r="F11" s="162" t="s">
        <v>10</v>
      </c>
      <c r="G11" s="43">
        <v>5500</v>
      </c>
      <c r="H11" s="44">
        <f t="shared" si="0"/>
        <v>6050.0000000000009</v>
      </c>
      <c r="I11" s="70">
        <v>5800</v>
      </c>
      <c r="J11" s="71">
        <f t="shared" si="1"/>
        <v>6380.0000000000009</v>
      </c>
      <c r="K11" s="72">
        <f t="shared" si="2"/>
        <v>1.0545454545454545</v>
      </c>
      <c r="L11" s="163" t="s">
        <v>14</v>
      </c>
    </row>
    <row r="12" spans="1:14" s="30" customFormat="1" ht="24.95" customHeight="1" thickBot="1" x14ac:dyDescent="0.45">
      <c r="A12" s="33"/>
      <c r="B12" s="158"/>
      <c r="C12" s="148"/>
      <c r="D12" s="148" t="s">
        <v>15</v>
      </c>
      <c r="E12" s="148"/>
      <c r="F12" s="152"/>
      <c r="G12" s="45">
        <v>8000</v>
      </c>
      <c r="H12" s="46">
        <f t="shared" si="0"/>
        <v>8800</v>
      </c>
      <c r="I12" s="73">
        <v>8400</v>
      </c>
      <c r="J12" s="74">
        <f t="shared" si="1"/>
        <v>9240</v>
      </c>
      <c r="K12" s="75">
        <f t="shared" si="2"/>
        <v>1.05</v>
      </c>
      <c r="L12" s="154"/>
    </row>
    <row r="13" spans="1:14" s="30" customFormat="1" ht="24.95" customHeight="1" x14ac:dyDescent="0.4">
      <c r="A13" s="33"/>
      <c r="B13" s="157" t="s">
        <v>16</v>
      </c>
      <c r="C13" s="159"/>
      <c r="D13" s="159" t="s">
        <v>9</v>
      </c>
      <c r="E13" s="159"/>
      <c r="F13" s="151" t="s">
        <v>10</v>
      </c>
      <c r="G13" s="41">
        <v>8000</v>
      </c>
      <c r="H13" s="42">
        <f t="shared" si="0"/>
        <v>8800</v>
      </c>
      <c r="I13" s="67">
        <v>8400</v>
      </c>
      <c r="J13" s="68">
        <f t="shared" si="1"/>
        <v>9240</v>
      </c>
      <c r="K13" s="69">
        <f t="shared" si="2"/>
        <v>1.05</v>
      </c>
      <c r="L13" s="153" t="s">
        <v>17</v>
      </c>
    </row>
    <row r="14" spans="1:14" s="30" customFormat="1" ht="24.95" customHeight="1" thickBot="1" x14ac:dyDescent="0.45">
      <c r="A14" s="33"/>
      <c r="B14" s="158"/>
      <c r="C14" s="148"/>
      <c r="D14" s="148" t="s">
        <v>11</v>
      </c>
      <c r="E14" s="148"/>
      <c r="F14" s="152"/>
      <c r="G14" s="45">
        <v>8500</v>
      </c>
      <c r="H14" s="46">
        <f t="shared" si="0"/>
        <v>9350</v>
      </c>
      <c r="I14" s="73">
        <v>8900</v>
      </c>
      <c r="J14" s="74">
        <f t="shared" si="1"/>
        <v>9790</v>
      </c>
      <c r="K14" s="75">
        <f t="shared" si="2"/>
        <v>1.0470588235294118</v>
      </c>
      <c r="L14" s="154"/>
    </row>
    <row r="15" spans="1:14" s="30" customFormat="1" ht="24.95" customHeight="1" thickBot="1" x14ac:dyDescent="0.45">
      <c r="A15" s="33"/>
      <c r="B15" s="155" t="s">
        <v>18</v>
      </c>
      <c r="C15" s="156"/>
      <c r="D15" s="156"/>
      <c r="E15" s="156"/>
      <c r="F15" s="38" t="s">
        <v>19</v>
      </c>
      <c r="G15" s="39">
        <v>800</v>
      </c>
      <c r="H15" s="40">
        <f t="shared" si="0"/>
        <v>880.00000000000011</v>
      </c>
      <c r="I15" s="62">
        <v>840</v>
      </c>
      <c r="J15" s="66">
        <f t="shared" si="1"/>
        <v>924.00000000000011</v>
      </c>
      <c r="K15" s="64">
        <f t="shared" si="2"/>
        <v>1.05</v>
      </c>
      <c r="L15" s="37"/>
    </row>
    <row r="16" spans="1:14" s="30" customFormat="1" ht="24.95" customHeight="1" x14ac:dyDescent="0.4">
      <c r="A16" s="33"/>
      <c r="B16" s="157" t="s">
        <v>54</v>
      </c>
      <c r="C16" s="159"/>
      <c r="D16" s="159" t="s">
        <v>9</v>
      </c>
      <c r="E16" s="159"/>
      <c r="F16" s="151" t="s">
        <v>10</v>
      </c>
      <c r="G16" s="41">
        <v>6500</v>
      </c>
      <c r="H16" s="42">
        <f t="shared" si="0"/>
        <v>7150.0000000000009</v>
      </c>
      <c r="I16" s="67">
        <v>6800</v>
      </c>
      <c r="J16" s="68">
        <f t="shared" si="1"/>
        <v>7480.0000000000009</v>
      </c>
      <c r="K16" s="69">
        <f t="shared" si="2"/>
        <v>1.0461538461538462</v>
      </c>
      <c r="L16" s="35"/>
    </row>
    <row r="17" spans="1:12" s="30" customFormat="1" ht="24.95" customHeight="1" x14ac:dyDescent="0.4">
      <c r="A17" s="33"/>
      <c r="B17" s="171"/>
      <c r="C17" s="147"/>
      <c r="D17" s="147" t="s">
        <v>11</v>
      </c>
      <c r="E17" s="147"/>
      <c r="F17" s="162"/>
      <c r="G17" s="43">
        <v>7000</v>
      </c>
      <c r="H17" s="44">
        <f t="shared" si="0"/>
        <v>7700.0000000000009</v>
      </c>
      <c r="I17" s="70">
        <v>7400</v>
      </c>
      <c r="J17" s="71">
        <f t="shared" si="1"/>
        <v>8140.0000000000009</v>
      </c>
      <c r="K17" s="72">
        <f t="shared" si="2"/>
        <v>1.0571428571428572</v>
      </c>
      <c r="L17" s="36"/>
    </row>
    <row r="18" spans="1:12" s="30" customFormat="1" ht="24.95" customHeight="1" thickBot="1" x14ac:dyDescent="0.45">
      <c r="A18" s="33"/>
      <c r="B18" s="158"/>
      <c r="C18" s="148"/>
      <c r="D18" s="148" t="s">
        <v>56</v>
      </c>
      <c r="E18" s="148"/>
      <c r="F18" s="57" t="s">
        <v>10</v>
      </c>
      <c r="G18" s="45">
        <v>1500</v>
      </c>
      <c r="H18" s="46">
        <f t="shared" si="0"/>
        <v>1650.0000000000002</v>
      </c>
      <c r="I18" s="73">
        <v>1600</v>
      </c>
      <c r="J18" s="74">
        <f t="shared" si="1"/>
        <v>1760.0000000000002</v>
      </c>
      <c r="K18" s="75">
        <f t="shared" si="2"/>
        <v>1.0666666666666667</v>
      </c>
      <c r="L18" s="76" t="s">
        <v>57</v>
      </c>
    </row>
    <row r="19" spans="1:12" s="30" customFormat="1" ht="24.95" customHeight="1" thickBot="1" x14ac:dyDescent="0.45">
      <c r="A19" s="33"/>
      <c r="B19" s="155" t="s">
        <v>22</v>
      </c>
      <c r="C19" s="156"/>
      <c r="D19" s="156"/>
      <c r="E19" s="156"/>
      <c r="F19" s="38" t="s">
        <v>23</v>
      </c>
      <c r="G19" s="39">
        <v>1500</v>
      </c>
      <c r="H19" s="40">
        <f t="shared" si="0"/>
        <v>1650.0000000000002</v>
      </c>
      <c r="I19" s="62">
        <v>1600</v>
      </c>
      <c r="J19" s="66">
        <f>I19*1.1</f>
        <v>1760.0000000000002</v>
      </c>
      <c r="K19" s="64">
        <f t="shared" si="2"/>
        <v>1.0666666666666667</v>
      </c>
      <c r="L19" s="37" t="s">
        <v>24</v>
      </c>
    </row>
    <row r="20" spans="1:12" s="30" customFormat="1" ht="24.95" customHeight="1" thickBot="1" x14ac:dyDescent="0.45">
      <c r="A20" s="33"/>
      <c r="B20" s="155" t="s">
        <v>25</v>
      </c>
      <c r="C20" s="156"/>
      <c r="D20" s="156"/>
      <c r="E20" s="156"/>
      <c r="F20" s="38" t="s">
        <v>10</v>
      </c>
      <c r="G20" s="39">
        <v>4000</v>
      </c>
      <c r="H20" s="40">
        <f t="shared" si="0"/>
        <v>4400</v>
      </c>
      <c r="I20" s="62">
        <v>4250</v>
      </c>
      <c r="J20" s="66">
        <f t="shared" si="1"/>
        <v>4675</v>
      </c>
      <c r="K20" s="64">
        <f t="shared" si="2"/>
        <v>1.0625</v>
      </c>
      <c r="L20" s="37" t="s">
        <v>26</v>
      </c>
    </row>
    <row r="21" spans="1:12" s="30" customFormat="1" ht="24.95" customHeight="1" thickBot="1" x14ac:dyDescent="0.45">
      <c r="A21" s="33"/>
      <c r="B21" s="155" t="s">
        <v>27</v>
      </c>
      <c r="C21" s="156"/>
      <c r="D21" s="156" t="s">
        <v>28</v>
      </c>
      <c r="E21" s="156"/>
      <c r="F21" s="38" t="s">
        <v>10</v>
      </c>
      <c r="G21" s="39">
        <v>17000</v>
      </c>
      <c r="H21" s="40">
        <f t="shared" si="0"/>
        <v>18700</v>
      </c>
      <c r="I21" s="62">
        <v>18000</v>
      </c>
      <c r="J21" s="66">
        <f t="shared" si="1"/>
        <v>19800</v>
      </c>
      <c r="K21" s="64">
        <f t="shared" si="2"/>
        <v>1.0588235294117647</v>
      </c>
      <c r="L21" s="37" t="s">
        <v>29</v>
      </c>
    </row>
    <row r="22" spans="1:12" s="30" customFormat="1" ht="24.95" customHeight="1" thickBot="1" x14ac:dyDescent="0.45">
      <c r="A22" s="33"/>
      <c r="B22" s="155" t="s">
        <v>30</v>
      </c>
      <c r="C22" s="156"/>
      <c r="D22" s="156"/>
      <c r="E22" s="156"/>
      <c r="F22" s="38" t="s">
        <v>31</v>
      </c>
      <c r="G22" s="39">
        <v>800</v>
      </c>
      <c r="H22" s="40">
        <f t="shared" si="0"/>
        <v>880.00000000000011</v>
      </c>
      <c r="I22" s="62">
        <v>850</v>
      </c>
      <c r="J22" s="66">
        <f t="shared" si="1"/>
        <v>935.00000000000011</v>
      </c>
      <c r="K22" s="64">
        <f>I22/G22</f>
        <v>1.0625</v>
      </c>
      <c r="L22" s="37" t="s">
        <v>32</v>
      </c>
    </row>
    <row r="23" spans="1:12" s="30" customFormat="1" ht="24.95" customHeight="1" x14ac:dyDescent="0.4">
      <c r="A23" s="33"/>
      <c r="B23" s="157" t="s">
        <v>33</v>
      </c>
      <c r="C23" s="159"/>
      <c r="D23" s="159" t="s">
        <v>34</v>
      </c>
      <c r="E23" s="159"/>
      <c r="F23" s="151" t="s">
        <v>35</v>
      </c>
      <c r="G23" s="41">
        <v>1500</v>
      </c>
      <c r="H23" s="42">
        <f t="shared" si="0"/>
        <v>1650.0000000000002</v>
      </c>
      <c r="I23" s="67">
        <v>1600</v>
      </c>
      <c r="J23" s="68">
        <f t="shared" si="1"/>
        <v>1760.0000000000002</v>
      </c>
      <c r="K23" s="69">
        <f t="shared" si="2"/>
        <v>1.0666666666666667</v>
      </c>
      <c r="L23" s="153" t="s">
        <v>36</v>
      </c>
    </row>
    <row r="24" spans="1:12" s="30" customFormat="1" ht="24.95" customHeight="1" thickBot="1" x14ac:dyDescent="0.45">
      <c r="A24" s="33"/>
      <c r="B24" s="158"/>
      <c r="C24" s="148"/>
      <c r="D24" s="148" t="s">
        <v>37</v>
      </c>
      <c r="E24" s="148"/>
      <c r="F24" s="152"/>
      <c r="G24" s="45">
        <v>1800</v>
      </c>
      <c r="H24" s="46">
        <f t="shared" si="0"/>
        <v>1980.0000000000002</v>
      </c>
      <c r="I24" s="73">
        <v>1900</v>
      </c>
      <c r="J24" s="74">
        <f t="shared" si="1"/>
        <v>2090</v>
      </c>
      <c r="K24" s="75">
        <f t="shared" si="2"/>
        <v>1.0555555555555556</v>
      </c>
      <c r="L24" s="154"/>
    </row>
    <row r="25" spans="1:12" s="30" customFormat="1" ht="24.95" customHeight="1" thickBot="1" x14ac:dyDescent="0.45">
      <c r="A25" s="33"/>
      <c r="B25" s="155" t="s">
        <v>38</v>
      </c>
      <c r="C25" s="156"/>
      <c r="D25" s="156"/>
      <c r="E25" s="156"/>
      <c r="F25" s="38" t="s">
        <v>31</v>
      </c>
      <c r="G25" s="39">
        <v>800</v>
      </c>
      <c r="H25" s="40">
        <f t="shared" si="0"/>
        <v>880.00000000000011</v>
      </c>
      <c r="I25" s="62">
        <v>850</v>
      </c>
      <c r="J25" s="66">
        <f>I25*1.1</f>
        <v>935.00000000000011</v>
      </c>
      <c r="K25" s="64">
        <f t="shared" si="2"/>
        <v>1.0625</v>
      </c>
      <c r="L25" s="37"/>
    </row>
    <row r="26" spans="1:12" s="30" customFormat="1" ht="24.95" customHeight="1" thickBot="1" x14ac:dyDescent="0.45">
      <c r="A26" s="33"/>
      <c r="B26" s="155" t="s">
        <v>39</v>
      </c>
      <c r="C26" s="156"/>
      <c r="D26" s="156"/>
      <c r="E26" s="156"/>
      <c r="F26" s="38" t="s">
        <v>31</v>
      </c>
      <c r="G26" s="39">
        <v>900</v>
      </c>
      <c r="H26" s="40">
        <f t="shared" si="0"/>
        <v>990.00000000000011</v>
      </c>
      <c r="I26" s="62">
        <v>950</v>
      </c>
      <c r="J26" s="66">
        <f t="shared" si="1"/>
        <v>1045</v>
      </c>
      <c r="K26" s="64">
        <f t="shared" si="2"/>
        <v>1.0555555555555556</v>
      </c>
      <c r="L26" s="37"/>
    </row>
    <row r="27" spans="1:12" s="30" customFormat="1" ht="24.95" customHeight="1" x14ac:dyDescent="0.4">
      <c r="A27" s="33"/>
      <c r="B27" s="157" t="s">
        <v>40</v>
      </c>
      <c r="C27" s="159" t="s">
        <v>41</v>
      </c>
      <c r="D27" s="159"/>
      <c r="E27" s="159"/>
      <c r="F27" s="56" t="s">
        <v>42</v>
      </c>
      <c r="G27" s="41">
        <v>2500</v>
      </c>
      <c r="H27" s="42">
        <f t="shared" si="0"/>
        <v>2750</v>
      </c>
      <c r="I27" s="67">
        <v>2650</v>
      </c>
      <c r="J27" s="68">
        <f t="shared" si="1"/>
        <v>2915.0000000000005</v>
      </c>
      <c r="K27" s="69">
        <f t="shared" si="2"/>
        <v>1.06</v>
      </c>
      <c r="L27" s="160" t="s">
        <v>43</v>
      </c>
    </row>
    <row r="28" spans="1:12" s="30" customFormat="1" ht="24.95" customHeight="1" thickBot="1" x14ac:dyDescent="0.45">
      <c r="A28" s="33"/>
      <c r="B28" s="158"/>
      <c r="C28" s="148" t="s">
        <v>44</v>
      </c>
      <c r="D28" s="148"/>
      <c r="E28" s="148"/>
      <c r="F28" s="57" t="s">
        <v>45</v>
      </c>
      <c r="G28" s="45">
        <v>100</v>
      </c>
      <c r="H28" s="46">
        <f t="shared" si="0"/>
        <v>110.00000000000001</v>
      </c>
      <c r="I28" s="73">
        <v>110</v>
      </c>
      <c r="J28" s="74">
        <f t="shared" si="1"/>
        <v>121.00000000000001</v>
      </c>
      <c r="K28" s="75">
        <f t="shared" si="2"/>
        <v>1.1000000000000001</v>
      </c>
      <c r="L28" s="161"/>
    </row>
    <row r="29" spans="1:12" s="30" customFormat="1" ht="24.95" customHeight="1" thickBot="1" x14ac:dyDescent="0.45">
      <c r="A29" s="33"/>
      <c r="B29" s="155" t="s">
        <v>46</v>
      </c>
      <c r="C29" s="156"/>
      <c r="D29" s="156"/>
      <c r="E29" s="156"/>
      <c r="F29" s="38" t="s">
        <v>45</v>
      </c>
      <c r="G29" s="39">
        <v>100</v>
      </c>
      <c r="H29" s="40">
        <f t="shared" si="0"/>
        <v>110.00000000000001</v>
      </c>
      <c r="I29" s="62">
        <v>110</v>
      </c>
      <c r="J29" s="66">
        <f t="shared" si="1"/>
        <v>121.00000000000001</v>
      </c>
      <c r="K29" s="64">
        <f>I29/G29</f>
        <v>1.1000000000000001</v>
      </c>
      <c r="L29" s="37"/>
    </row>
    <row r="30" spans="1:12" s="30" customFormat="1" ht="24.95" customHeight="1" thickBot="1" x14ac:dyDescent="0.45">
      <c r="A30" s="33"/>
      <c r="B30" s="155" t="s">
        <v>47</v>
      </c>
      <c r="C30" s="156"/>
      <c r="D30" s="156"/>
      <c r="E30" s="156"/>
      <c r="F30" s="38" t="s">
        <v>48</v>
      </c>
      <c r="G30" s="39">
        <v>400</v>
      </c>
      <c r="H30" s="40">
        <f t="shared" si="0"/>
        <v>440.00000000000006</v>
      </c>
      <c r="I30" s="62">
        <v>420</v>
      </c>
      <c r="J30" s="66">
        <f t="shared" si="1"/>
        <v>462.00000000000006</v>
      </c>
      <c r="K30" s="64">
        <f t="shared" si="2"/>
        <v>1.05</v>
      </c>
      <c r="L30" s="37" t="s">
        <v>49</v>
      </c>
    </row>
    <row r="31" spans="1:12" s="30" customFormat="1" ht="24.95" customHeight="1" thickBot="1" x14ac:dyDescent="0.45">
      <c r="A31" s="33"/>
      <c r="B31" s="155" t="s">
        <v>64</v>
      </c>
      <c r="C31" s="156"/>
      <c r="D31" s="156"/>
      <c r="E31" s="156"/>
      <c r="F31" s="38" t="s">
        <v>58</v>
      </c>
      <c r="G31" s="39"/>
      <c r="H31" s="40"/>
      <c r="I31" s="62">
        <v>1600</v>
      </c>
      <c r="J31" s="66">
        <f t="shared" si="1"/>
        <v>1760.0000000000002</v>
      </c>
      <c r="K31" s="64"/>
      <c r="L31" s="37" t="s">
        <v>63</v>
      </c>
    </row>
    <row r="32" spans="1:12" ht="24.95" customHeight="1" x14ac:dyDescent="0.4">
      <c r="A32" s="31"/>
      <c r="B32" s="149" t="s">
        <v>77</v>
      </c>
      <c r="C32" s="150"/>
      <c r="D32" s="150"/>
      <c r="E32" s="150"/>
      <c r="F32" s="150"/>
      <c r="G32" s="150"/>
      <c r="H32" s="150"/>
      <c r="I32" s="150"/>
      <c r="J32" s="150"/>
      <c r="K32" s="150"/>
      <c r="L32" s="150"/>
    </row>
    <row r="33" spans="1:12" ht="24.95" customHeight="1" x14ac:dyDescent="0.4">
      <c r="A33" s="31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</row>
    <row r="34" spans="1:12" ht="34.5" customHeight="1" x14ac:dyDescent="0.4">
      <c r="A34" s="31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</row>
  </sheetData>
  <mergeCells count="53">
    <mergeCell ref="B4:D4"/>
    <mergeCell ref="B2:L2"/>
    <mergeCell ref="B3:L3"/>
    <mergeCell ref="B1:D1"/>
    <mergeCell ref="B9:B12"/>
    <mergeCell ref="C9:C10"/>
    <mergeCell ref="D9:E9"/>
    <mergeCell ref="F9:F10"/>
    <mergeCell ref="D10:E10"/>
    <mergeCell ref="B5:E6"/>
    <mergeCell ref="F5:F6"/>
    <mergeCell ref="G5:H5"/>
    <mergeCell ref="L5:L6"/>
    <mergeCell ref="B8:E8"/>
    <mergeCell ref="C11:C12"/>
    <mergeCell ref="D11:E11"/>
    <mergeCell ref="B13:C14"/>
    <mergeCell ref="D13:E13"/>
    <mergeCell ref="F13:F14"/>
    <mergeCell ref="L13:L14"/>
    <mergeCell ref="D14:E14"/>
    <mergeCell ref="F11:F12"/>
    <mergeCell ref="L11:L12"/>
    <mergeCell ref="D12:E12"/>
    <mergeCell ref="B31:E31"/>
    <mergeCell ref="I5:K5"/>
    <mergeCell ref="B7:D7"/>
    <mergeCell ref="B19:E19"/>
    <mergeCell ref="B20:E20"/>
    <mergeCell ref="E7:F7"/>
    <mergeCell ref="B21:C21"/>
    <mergeCell ref="D21:E21"/>
    <mergeCell ref="B22:E22"/>
    <mergeCell ref="B15:E15"/>
    <mergeCell ref="B16:C18"/>
    <mergeCell ref="D16:E16"/>
    <mergeCell ref="F16:F17"/>
    <mergeCell ref="D17:E17"/>
    <mergeCell ref="D18:E18"/>
    <mergeCell ref="B32:L34"/>
    <mergeCell ref="F23:F24"/>
    <mergeCell ref="L23:L24"/>
    <mergeCell ref="D24:E24"/>
    <mergeCell ref="B25:E25"/>
    <mergeCell ref="B26:E26"/>
    <mergeCell ref="B27:B28"/>
    <mergeCell ref="C27:E27"/>
    <mergeCell ref="L27:L28"/>
    <mergeCell ref="C28:E28"/>
    <mergeCell ref="B29:E29"/>
    <mergeCell ref="B30:E30"/>
    <mergeCell ref="B23:C24"/>
    <mergeCell ref="D23:E23"/>
  </mergeCells>
  <phoneticPr fontId="2"/>
  <pageMargins left="0.62992125984251968" right="0.23622047244094491" top="0.55118110236220474" bottom="0.35433070866141736" header="0" footer="0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R7農作業標準料金表（R7.1.30確定）前年比6％アップ</vt:lpstr>
      <vt:lpstr>【参考資料】R7農作業標準料金表比較表(賃金率6％伸び率)</vt:lpstr>
      <vt:lpstr>'【参考資料】R7農作業標準料金表比較表(賃金率6％伸び率)'!Print_Area</vt:lpstr>
      <vt:lpstr>'R7農作業標準料金表（R7.1.30確定）前年比6％アップ'!Print_Area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JWS21041</dc:creator>
  <cp:lastModifiedBy>jws24060</cp:lastModifiedBy>
  <cp:lastPrinted>2025-02-07T00:44:19Z</cp:lastPrinted>
  <dcterms:created xsi:type="dcterms:W3CDTF">2023-01-13T00:44:40Z</dcterms:created>
  <dcterms:modified xsi:type="dcterms:W3CDTF">2025-02-07T01:24:33Z</dcterms:modified>
</cp:coreProperties>
</file>